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20730" windowHeight="9330" tabRatio="359"/>
  </bookViews>
  <sheets>
    <sheet name="Приложение 14" sheetId="5" r:id="rId1"/>
  </sheets>
  <calcPr calcId="145621"/>
</workbook>
</file>

<file path=xl/calcChain.xml><?xml version="1.0" encoding="utf-8"?>
<calcChain xmlns="http://schemas.openxmlformats.org/spreadsheetml/2006/main"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J21" i="5" l="1"/>
  <c r="M14" i="5"/>
  <c r="M21" i="5" s="1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<sst xmlns="http://schemas.openxmlformats.org/spreadsheetml/2006/main" count="173" uniqueCount="118">
  <si>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</si>
  <si>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</si>
  <si>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</si>
  <si>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</si>
  <si>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</si>
  <si>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</si>
  <si>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</si>
  <si>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</si>
  <si>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</si>
  <si>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</si>
  <si>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</si>
  <si>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</si>
  <si>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</si>
  <si>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</si>
  <si>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</si>
  <si>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</si>
  <si>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</si>
  <si>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</si>
  <si>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</si>
  <si>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</si>
  <si>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</si>
  <si>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</si>
  <si>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</si>
  <si>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</si>
  <si>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</si>
  <si>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</si>
  <si>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</si>
  <si>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</si>
  <si>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</si>
  <si>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</si>
  <si>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</si>
  <si>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</si>
  <si>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</si>
  <si>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</si>
  <si>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</si>
  <si>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</si>
  <si>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</si>
  <si>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</si>
  <si>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</si>
  <si>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</si>
  <si>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</si>
  <si>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</si>
  <si>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</si>
  <si>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</si>
  <si>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</si>
  <si>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</si>
  <si>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</si>
  <si>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</si>
  <si>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</si>
  <si>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</si>
  <si>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</si>
  <si>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</si>
  <si>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</si>
  <si>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</si>
  <si>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</si>
  <si>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</si>
  <si>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</si>
  <si>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</si>
  <si>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</si>
  <si>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2016 г.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</si>
  <si>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</si>
  <si>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</si>
  <si>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</si>
  <si>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</si>
  <si>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</si>
  <si>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</si>
  <si>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</si>
  <si>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</si>
  <si>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</si>
  <si>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</si>
  <si>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</si>
  <si>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</si>
  <si>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</si>
  <si>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</si>
  <si>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</si>
  <si>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</si>
  <si>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</si>
  <si>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Остатъчен размер на дълга към 01.01.2019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</si>
  <si>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</si>
  <si>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</si>
  <si>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</si>
  <si>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 xml:space="preserve">Общо извършени плащания по дълга през 2019 г. по главница и разходи /в лева/ </t>
  </si>
  <si>
    <t>Остатъчен размер на дълга към 31.12.2019 г. /в лева/</t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</si>
  <si>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</si>
  <si>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2019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</si>
  <si>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</si>
  <si>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t>5. Остатъчен размер на дълга към 01.01.2019 г. и към 31.12.2019 г. е дълга по счетоводни данни, съответно към двата периода.</t>
  </si>
  <si>
    <t>2018 г.</t>
  </si>
  <si>
    <t xml:space="preserve">Плащания по дълга, влизащи в изчислението на съотношени-ето през 2019 г. </t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</si>
  <si>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</si>
  <si>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01.01.2019 г. /в лева/</t>
  </si>
  <si>
    <t>Остатъчен размер на дълга на бенефициента към 31.12.2019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</si>
  <si>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</si>
  <si>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</si>
  <si>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>Изравнителна субсидия - отчетни данни за 2018 г.</t>
  </si>
  <si>
    <t>Бюджетни приходи - отчетни данни за 2018 г.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</si>
  <si>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</si>
  <si>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Остатъчен размер на дълга на лицето към 01.01.2019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</si>
  <si>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</si>
  <si>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31.12.2019 г. /в лева/</t>
  </si>
  <si>
    <t>Остатъчен размер на гаранцията към 01.01.2019 г. /в лева/</t>
  </si>
  <si>
    <t>Остатъчен размер на гаранцията към 31.12.2019 г. /в лева/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</si>
  <si>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</si>
  <si>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</si>
  <si>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г) заеми въз основа на предоставени от </t>
    </r>
    <r>
      <rPr>
        <b/>
        <sz val="10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color theme="1"/>
        <rFont val="Times New Roman"/>
        <family val="1"/>
        <charset val="204"/>
      </rPr>
      <t>съгласно чл. 84, ал. 5 на ЗДБРБ за 2019 г.</t>
    </r>
  </si>
  <si>
    <t>1.Договор за общински заем
№ 97/24.06.2010г.
Решение на ОбС № 117/30.07.2010г.</t>
  </si>
  <si>
    <t>2.Договор за общински заем
261/25.06.2012г.
Решение на ОбС №69/17.02.2012г.</t>
  </si>
  <si>
    <t>фонд ФЛАГ</t>
  </si>
  <si>
    <t>BGN</t>
  </si>
  <si>
    <t>Интернешънъл 
Асет Банк АД</t>
  </si>
  <si>
    <t>Инвестиционни проекти</t>
  </si>
  <si>
    <t>временен недостиг на 
средства</t>
  </si>
  <si>
    <t>25.11.2019 г.</t>
  </si>
  <si>
    <t>24.04.2019 г.</t>
  </si>
  <si>
    <t>на община Радомир</t>
  </si>
  <si>
    <t>Приложение  № 1</t>
  </si>
  <si>
    <t xml:space="preserve">3.Кредитна линия/овърдрафт/- Анекс № 04/ 18.12.2019 г. към Договор
№ ДК-478-004669-72/12.12.2015г.
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</si>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</sst>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7" fillId="0" borderId="5" xfId="1" applyNumberFormat="1" applyFont="1" applyFill="1" applyBorder="1" applyAlignment="1">
      <alignment vertical="top" wrapText="1"/>
    </xf>
    <xf numFmtId="3" fontId="17" fillId="0" borderId="8" xfId="1" applyNumberFormat="1" applyFont="1" applyFill="1" applyBorder="1" applyAlignment="1">
      <alignment wrapText="1"/>
    </xf>
    <xf numFmtId="3" fontId="10" fillId="0" borderId="1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3" fontId="17" fillId="0" borderId="1" xfId="1" applyNumberFormat="1" applyFont="1" applyFill="1" applyBorder="1" applyAlignment="1">
      <alignment wrapText="1"/>
    </xf>
    <xf numFmtId="3" fontId="17" fillId="0" borderId="1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>
      <alignment wrapText="1"/>
    </xf>
    <xf numFmtId="3" fontId="16" fillId="0" borderId="1" xfId="1" applyNumberFormat="1" applyFont="1" applyFill="1" applyBorder="1" applyAlignment="1">
      <alignment horizontal="center"/>
    </xf>
    <xf numFmtId="3" fontId="16" fillId="0" borderId="2" xfId="1" applyNumberFormat="1" applyFont="1" applyFill="1" applyBorder="1" applyAlignment="1">
      <alignment horizontal="center"/>
    </xf>
    <xf numFmtId="3" fontId="18" fillId="0" borderId="1" xfId="1" applyNumberFormat="1" applyFont="1" applyFill="1" applyBorder="1" applyAlignment="1"/>
    <xf numFmtId="3" fontId="18" fillId="0" borderId="2" xfId="1" applyNumberFormat="1" applyFont="1" applyFill="1" applyBorder="1" applyAlignment="1"/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2"/>
  <sheetViews>
    <sheetView tabSelected="1" zoomScale="73" zoomScaleNormal="73" workbookViewId="0">
      <selection activeCell="F18" sqref="F18"/>
    </sheetView>
  </sheetViews>
  <sheetFormatPr defaultRowHeight="12.75" x14ac:dyDescent="0.2"/>
  <cols>
    <col min="1" max="1" width="38" style="1" customWidth="1"/>
    <col min="2" max="2" width="14.7109375" style="1" customWidth="1"/>
    <col min="3" max="3" width="16" style="1" customWidth="1"/>
    <col min="4" max="4" width="14.425781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115</v>
      </c>
    </row>
    <row r="3" spans="1:14" ht="15.75" x14ac:dyDescent="0.25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1" t="s">
        <v>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8.75" x14ac:dyDescent="0.3">
      <c r="A6" s="101" t="s">
        <v>114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s="5" customFormat="1" ht="15.75" x14ac:dyDescent="0.25">
      <c r="A7" s="92"/>
      <c r="B7" s="92"/>
      <c r="C7" s="92"/>
      <c r="D7" s="92"/>
      <c r="E7" s="92"/>
      <c r="F7" s="92"/>
      <c r="G7" s="92"/>
      <c r="H7" s="92"/>
      <c r="I7" s="4"/>
      <c r="J7" s="4"/>
      <c r="M7" s="4" t="s">
        <v>3</v>
      </c>
      <c r="N7" s="6">
        <v>6405</v>
      </c>
    </row>
    <row r="8" spans="1:14" s="5" customFormat="1" ht="17.25" customHeight="1" x14ac:dyDescent="0.25">
      <c r="A8" s="7" t="s">
        <v>71</v>
      </c>
    </row>
    <row r="9" spans="1:14" s="5" customFormat="1" ht="8.25" customHeight="1" x14ac:dyDescent="0.2">
      <c r="A9" s="8"/>
    </row>
    <row r="10" spans="1:14" ht="15.75" customHeight="1" x14ac:dyDescent="0.2">
      <c r="A10" s="98" t="s">
        <v>64</v>
      </c>
      <c r="B10" s="77" t="s">
        <v>5</v>
      </c>
      <c r="C10" s="77" t="s">
        <v>6</v>
      </c>
      <c r="D10" s="77" t="s">
        <v>8</v>
      </c>
      <c r="E10" s="77" t="s">
        <v>9</v>
      </c>
      <c r="F10" s="77" t="s">
        <v>7</v>
      </c>
      <c r="G10" s="77" t="s">
        <v>77</v>
      </c>
      <c r="H10" s="77" t="s">
        <v>78</v>
      </c>
      <c r="I10" s="77" t="s">
        <v>79</v>
      </c>
      <c r="J10" s="77" t="s">
        <v>80</v>
      </c>
      <c r="K10" s="9" t="s">
        <v>1</v>
      </c>
      <c r="L10" s="10"/>
      <c r="M10" s="77" t="s">
        <v>81</v>
      </c>
      <c r="N10" s="77" t="s">
        <v>82</v>
      </c>
    </row>
    <row r="11" spans="1:14" ht="15.75" customHeight="1" x14ac:dyDescent="0.2">
      <c r="A11" s="99"/>
      <c r="B11" s="78"/>
      <c r="C11" s="78"/>
      <c r="D11" s="78"/>
      <c r="E11" s="78"/>
      <c r="F11" s="78"/>
      <c r="G11" s="78"/>
      <c r="H11" s="78"/>
      <c r="I11" s="78"/>
      <c r="J11" s="78"/>
      <c r="K11" s="120" t="s">
        <v>11</v>
      </c>
      <c r="L11" s="102" t="s">
        <v>12</v>
      </c>
      <c r="M11" s="78"/>
      <c r="N11" s="78"/>
    </row>
    <row r="12" spans="1:14" ht="96.75" customHeight="1" x14ac:dyDescent="0.2">
      <c r="A12" s="100"/>
      <c r="B12" s="79"/>
      <c r="C12" s="79"/>
      <c r="D12" s="79"/>
      <c r="E12" s="79"/>
      <c r="F12" s="79"/>
      <c r="G12" s="79"/>
      <c r="H12" s="79"/>
      <c r="I12" s="79"/>
      <c r="J12" s="79"/>
      <c r="K12" s="121"/>
      <c r="L12" s="103"/>
      <c r="M12" s="79"/>
      <c r="N12" s="79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52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48" customHeight="1" x14ac:dyDescent="0.25">
      <c r="A14" s="64" t="s">
        <v>105</v>
      </c>
      <c r="B14" s="14">
        <v>2500000</v>
      </c>
      <c r="C14" s="14" t="s">
        <v>107</v>
      </c>
      <c r="D14" s="66" t="s">
        <v>108</v>
      </c>
      <c r="E14" s="68" t="s">
        <v>110</v>
      </c>
      <c r="F14" s="71" t="s">
        <v>112</v>
      </c>
      <c r="G14" s="73">
        <v>61538</v>
      </c>
      <c r="H14" s="13">
        <v>0</v>
      </c>
      <c r="I14" s="14">
        <v>61538</v>
      </c>
      <c r="J14" s="15">
        <f>+K14+L14</f>
        <v>1377</v>
      </c>
      <c r="K14" s="14">
        <v>1377</v>
      </c>
      <c r="L14" s="16">
        <v>0</v>
      </c>
      <c r="M14" s="15">
        <f>+J14+I14</f>
        <v>62915</v>
      </c>
      <c r="N14" s="14">
        <v>0</v>
      </c>
    </row>
    <row r="15" spans="1:14" s="17" customFormat="1" ht="47.25" customHeight="1" x14ac:dyDescent="0.25">
      <c r="A15" s="65" t="s">
        <v>106</v>
      </c>
      <c r="B15" s="19">
        <v>311475</v>
      </c>
      <c r="C15" s="19" t="s">
        <v>107</v>
      </c>
      <c r="D15" s="67" t="s">
        <v>108</v>
      </c>
      <c r="E15" s="69" t="s">
        <v>110</v>
      </c>
      <c r="F15" s="72" t="s">
        <v>113</v>
      </c>
      <c r="G15" s="74">
        <v>15975</v>
      </c>
      <c r="H15" s="18">
        <v>0</v>
      </c>
      <c r="I15" s="19">
        <v>15975</v>
      </c>
      <c r="J15" s="15">
        <f>+K15+L15</f>
        <v>522</v>
      </c>
      <c r="K15" s="19">
        <v>522</v>
      </c>
      <c r="L15" s="20">
        <v>0</v>
      </c>
      <c r="M15" s="15">
        <f t="shared" ref="M15:M20" si="0">+J15+I15</f>
        <v>16497</v>
      </c>
      <c r="N15" s="19">
        <v>0</v>
      </c>
    </row>
    <row r="16" spans="1:14" s="17" customFormat="1" ht="66" customHeight="1" x14ac:dyDescent="0.25">
      <c r="A16" s="65" t="s">
        <v>116</v>
      </c>
      <c r="B16" s="19">
        <v>275000</v>
      </c>
      <c r="C16" s="51" t="s">
        <v>109</v>
      </c>
      <c r="D16" s="67" t="s">
        <v>108</v>
      </c>
      <c r="E16" s="70" t="s">
        <v>111</v>
      </c>
      <c r="F16" s="72" t="s">
        <v>117</v>
      </c>
      <c r="G16" s="74">
        <v>275000</v>
      </c>
      <c r="H16" s="18">
        <v>275000</v>
      </c>
      <c r="I16" s="19">
        <v>275000</v>
      </c>
      <c r="J16" s="15">
        <f t="shared" ref="J16:J20" si="1">+K16+L16</f>
        <v>366</v>
      </c>
      <c r="K16" s="19">
        <v>366</v>
      </c>
      <c r="L16" s="20">
        <v>0</v>
      </c>
      <c r="M16" s="15">
        <f t="shared" si="0"/>
        <v>275366</v>
      </c>
      <c r="N16" s="19">
        <v>275000</v>
      </c>
    </row>
    <row r="17" spans="1:14" s="17" customFormat="1" ht="24" customHeight="1" x14ac:dyDescent="0.25">
      <c r="A17" s="18" t="s">
        <v>47</v>
      </c>
      <c r="B17" s="19"/>
      <c r="C17" s="19"/>
      <c r="D17" s="19"/>
      <c r="E17" s="19"/>
      <c r="F17" s="19"/>
      <c r="G17" s="19"/>
      <c r="H17" s="18"/>
      <c r="I17" s="19"/>
      <c r="J17" s="15">
        <f t="shared" si="1"/>
        <v>0</v>
      </c>
      <c r="K17" s="19"/>
      <c r="L17" s="20"/>
      <c r="M17" s="15">
        <f t="shared" si="0"/>
        <v>0</v>
      </c>
      <c r="N17" s="19"/>
    </row>
    <row r="18" spans="1:14" s="17" customFormat="1" ht="24" customHeight="1" x14ac:dyDescent="0.25">
      <c r="A18" s="18" t="s">
        <v>48</v>
      </c>
      <c r="B18" s="19"/>
      <c r="C18" s="19"/>
      <c r="D18" s="19"/>
      <c r="E18" s="19"/>
      <c r="F18" s="19"/>
      <c r="G18" s="19"/>
      <c r="H18" s="18"/>
      <c r="I18" s="19"/>
      <c r="J18" s="15">
        <f t="shared" si="1"/>
        <v>0</v>
      </c>
      <c r="K18" s="19"/>
      <c r="L18" s="20"/>
      <c r="M18" s="15">
        <f t="shared" si="0"/>
        <v>0</v>
      </c>
      <c r="N18" s="19"/>
    </row>
    <row r="19" spans="1:14" s="17" customFormat="1" ht="24" customHeight="1" x14ac:dyDescent="0.25">
      <c r="A19" s="18" t="s">
        <v>49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0"/>
        <v>0</v>
      </c>
      <c r="N19" s="19"/>
    </row>
    <row r="20" spans="1:14" s="17" customFormat="1" ht="24" customHeight="1" x14ac:dyDescent="0.25">
      <c r="A20" s="18" t="s">
        <v>50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4" s="17" customFormat="1" ht="21" customHeight="1" x14ac:dyDescent="0.25">
      <c r="A21" s="95" t="s">
        <v>2</v>
      </c>
      <c r="B21" s="96"/>
      <c r="C21" s="96"/>
      <c r="D21" s="96"/>
      <c r="E21" s="96"/>
      <c r="F21" s="97"/>
      <c r="G21" s="21">
        <f>SUM(G14:G20)</f>
        <v>352513</v>
      </c>
      <c r="H21" s="21">
        <f t="shared" ref="H21:N21" si="2">SUM(H14:H20)</f>
        <v>275000</v>
      </c>
      <c r="I21" s="21">
        <f t="shared" si="2"/>
        <v>352513</v>
      </c>
      <c r="J21" s="21">
        <f t="shared" si="2"/>
        <v>2265</v>
      </c>
      <c r="K21" s="21">
        <f t="shared" si="2"/>
        <v>2265</v>
      </c>
      <c r="L21" s="21">
        <f t="shared" si="2"/>
        <v>0</v>
      </c>
      <c r="M21" s="21">
        <f t="shared" si="2"/>
        <v>354778</v>
      </c>
      <c r="N21" s="21">
        <f t="shared" si="2"/>
        <v>275000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93" t="s">
        <v>67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85"/>
      <c r="M24" s="85"/>
      <c r="N24" s="85"/>
    </row>
    <row r="25" spans="1:14" ht="26.25" customHeight="1" x14ac:dyDescent="0.2">
      <c r="A25" s="93" t="s">
        <v>83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4" ht="12.75" customHeight="1" x14ac:dyDescent="0.25">
      <c r="A26" s="93" t="s">
        <v>84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4" s="17" customFormat="1" ht="24.75" customHeight="1" x14ac:dyDescent="0.2">
      <c r="A27" s="93" t="s">
        <v>85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4" s="17" customFormat="1" ht="15" x14ac:dyDescent="0.25">
      <c r="A28" s="104" t="s">
        <v>86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30" spans="1:14" ht="15.75" x14ac:dyDescent="0.25">
      <c r="A30" s="94" t="s">
        <v>51</v>
      </c>
      <c r="B30" s="94"/>
      <c r="C30" s="94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107" t="s">
        <v>42</v>
      </c>
      <c r="B32" s="113" t="s">
        <v>22</v>
      </c>
      <c r="C32" s="114"/>
      <c r="D32" s="115"/>
      <c r="E32" s="113" t="s">
        <v>23</v>
      </c>
      <c r="F32" s="114"/>
      <c r="G32" s="115"/>
      <c r="H32" s="107" t="s">
        <v>24</v>
      </c>
      <c r="I32" s="109" t="s">
        <v>81</v>
      </c>
      <c r="J32" s="107" t="s">
        <v>68</v>
      </c>
      <c r="K32" s="110" t="s">
        <v>88</v>
      </c>
      <c r="L32" s="109" t="s">
        <v>61</v>
      </c>
      <c r="M32" s="110"/>
    </row>
    <row r="33" spans="1:14" s="17" customFormat="1" ht="18" customHeight="1" x14ac:dyDescent="0.2">
      <c r="A33" s="108"/>
      <c r="B33" s="25" t="s">
        <v>59</v>
      </c>
      <c r="C33" s="25" t="s">
        <v>66</v>
      </c>
      <c r="D33" s="25" t="s">
        <v>87</v>
      </c>
      <c r="E33" s="25" t="s">
        <v>59</v>
      </c>
      <c r="F33" s="25" t="s">
        <v>66</v>
      </c>
      <c r="G33" s="25" t="s">
        <v>87</v>
      </c>
      <c r="H33" s="108"/>
      <c r="I33" s="111"/>
      <c r="J33" s="108"/>
      <c r="K33" s="112"/>
      <c r="L33" s="111"/>
      <c r="M33" s="112"/>
    </row>
    <row r="34" spans="1:14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116" t="s">
        <v>62</v>
      </c>
      <c r="M34" s="117"/>
    </row>
    <row r="35" spans="1:14" s="17" customFormat="1" ht="27" customHeight="1" x14ac:dyDescent="0.25">
      <c r="A35" s="30">
        <f>+B35+C35+D35+E35+F35+G35</f>
        <v>15250058</v>
      </c>
      <c r="B35" s="31">
        <v>1025200</v>
      </c>
      <c r="C35" s="31">
        <v>1025200</v>
      </c>
      <c r="D35" s="31">
        <v>1195700</v>
      </c>
      <c r="E35" s="31">
        <v>3891594</v>
      </c>
      <c r="F35" s="31">
        <v>3743649</v>
      </c>
      <c r="G35" s="31">
        <v>4368715</v>
      </c>
      <c r="H35" s="30">
        <f>ROUND(+A35/3,0)</f>
        <v>5083353</v>
      </c>
      <c r="I35" s="31">
        <v>354778</v>
      </c>
      <c r="J35" s="31">
        <v>275000</v>
      </c>
      <c r="K35" s="30">
        <f>+I35-J35</f>
        <v>79778</v>
      </c>
      <c r="L35" s="118">
        <f>(K35/H35)</f>
        <v>1.5693972069222815E-2</v>
      </c>
      <c r="M35" s="119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3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104" t="s">
        <v>69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1:14" s="17" customFormat="1" ht="15.75" customHeight="1" x14ac:dyDescent="0.25">
      <c r="A39" s="104" t="s">
        <v>89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s="32" customFormat="1" ht="15" customHeight="1" x14ac:dyDescent="0.25">
      <c r="A40" s="105" t="s">
        <v>70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4" s="33" customFormat="1" ht="15" x14ac:dyDescent="0.25">
      <c r="A41" s="105" t="s">
        <v>103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s="33" customFormat="1" ht="15" x14ac:dyDescent="0.25">
      <c r="A42" s="105" t="s">
        <v>102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s="17" customFormat="1" ht="15.75" x14ac:dyDescent="0.2">
      <c r="A43" s="1" t="s">
        <v>104</v>
      </c>
      <c r="B43" s="1"/>
      <c r="C43" s="1"/>
      <c r="D43" s="1"/>
      <c r="E43" s="1"/>
      <c r="F43" s="1"/>
      <c r="G43" s="1"/>
      <c r="H43" s="1"/>
      <c r="I43" s="1"/>
      <c r="J43" s="23"/>
      <c r="K43" s="23"/>
    </row>
    <row r="44" spans="1:14" s="17" customFormat="1" ht="19.5" customHeight="1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53</v>
      </c>
      <c r="C46" s="34" t="s">
        <v>21</v>
      </c>
      <c r="D46" s="34" t="s">
        <v>17</v>
      </c>
      <c r="E46" s="34" t="s">
        <v>43</v>
      </c>
      <c r="F46" s="34" t="s">
        <v>90</v>
      </c>
      <c r="G46" s="34" t="s">
        <v>91</v>
      </c>
      <c r="H46" s="1"/>
      <c r="I46" s="1"/>
      <c r="J46" s="35"/>
      <c r="K46" s="35"/>
    </row>
    <row r="47" spans="1:14" s="17" customFormat="1" x14ac:dyDescent="0.2">
      <c r="A47" s="36" t="s">
        <v>25</v>
      </c>
      <c r="B47" s="36" t="s">
        <v>26</v>
      </c>
      <c r="C47" s="36" t="s">
        <v>27</v>
      </c>
      <c r="D47" s="36" t="s">
        <v>28</v>
      </c>
      <c r="E47" s="36" t="s">
        <v>29</v>
      </c>
      <c r="F47" s="36" t="s">
        <v>30</v>
      </c>
      <c r="G47" s="36" t="s">
        <v>34</v>
      </c>
      <c r="H47" s="1"/>
      <c r="I47" s="1"/>
      <c r="J47" s="35"/>
      <c r="K47" s="35"/>
    </row>
    <row r="48" spans="1:14" s="17" customFormat="1" ht="24" customHeight="1" x14ac:dyDescent="0.25">
      <c r="A48" s="37" t="s">
        <v>13</v>
      </c>
      <c r="B48" s="14"/>
      <c r="C48" s="38"/>
      <c r="D48" s="37"/>
      <c r="E48" s="37"/>
      <c r="F48" s="37"/>
      <c r="G48" s="37"/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9"/>
      <c r="B51" s="40"/>
      <c r="C51" s="40"/>
      <c r="D51" s="40"/>
      <c r="E51" s="41" t="s">
        <v>2</v>
      </c>
      <c r="F51" s="42">
        <f>SUM(F48:F50)</f>
        <v>0</v>
      </c>
      <c r="G51" s="42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3" t="s">
        <v>54</v>
      </c>
      <c r="H53" s="23"/>
      <c r="I53" s="23"/>
      <c r="J53" s="23"/>
      <c r="K53" s="23"/>
    </row>
    <row r="54" spans="1:14" s="35" customFormat="1" ht="15" x14ac:dyDescent="0.25">
      <c r="A54" s="104" t="s">
        <v>92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75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93</v>
      </c>
      <c r="B58" s="34" t="s">
        <v>94</v>
      </c>
      <c r="C58" s="34" t="s">
        <v>95</v>
      </c>
      <c r="D58" s="80" t="s">
        <v>96</v>
      </c>
      <c r="E58" s="81"/>
      <c r="H58" s="23"/>
      <c r="I58" s="23"/>
      <c r="J58" s="23"/>
      <c r="K58" s="23"/>
    </row>
    <row r="59" spans="1:14" s="35" customFormat="1" ht="15.75" x14ac:dyDescent="0.2">
      <c r="A59" s="43" t="s">
        <v>25</v>
      </c>
      <c r="B59" s="43" t="s">
        <v>26</v>
      </c>
      <c r="C59" s="43" t="s">
        <v>27</v>
      </c>
      <c r="D59" s="82" t="s">
        <v>44</v>
      </c>
      <c r="E59" s="83"/>
      <c r="H59" s="23"/>
      <c r="I59" s="23"/>
      <c r="J59" s="23"/>
      <c r="K59" s="23"/>
    </row>
    <row r="60" spans="1:14" s="35" customFormat="1" ht="23.25" customHeight="1" x14ac:dyDescent="0.25">
      <c r="A60" s="44"/>
      <c r="B60" s="45"/>
      <c r="C60" s="45"/>
      <c r="D60" s="75" t="e">
        <f>+A60/(+B60+C60)</f>
        <v>#DIV/0!</v>
      </c>
      <c r="E60" s="76"/>
      <c r="F60" s="46"/>
      <c r="G60" s="46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72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89" t="s">
        <v>65</v>
      </c>
      <c r="B64" s="89" t="s">
        <v>63</v>
      </c>
      <c r="C64" s="77" t="s">
        <v>5</v>
      </c>
      <c r="D64" s="77" t="s">
        <v>74</v>
      </c>
      <c r="E64" s="77" t="s">
        <v>8</v>
      </c>
      <c r="F64" s="77" t="s">
        <v>55</v>
      </c>
      <c r="G64" s="77" t="s">
        <v>97</v>
      </c>
      <c r="H64" s="77" t="s">
        <v>78</v>
      </c>
      <c r="I64" s="77" t="s">
        <v>79</v>
      </c>
      <c r="J64" s="77" t="s">
        <v>98</v>
      </c>
      <c r="K64" s="77" t="s">
        <v>99</v>
      </c>
    </row>
    <row r="65" spans="1:12" s="17" customFormat="1" ht="12.75" customHeight="1" x14ac:dyDescent="0.2">
      <c r="A65" s="90"/>
      <c r="B65" s="90"/>
      <c r="C65" s="78"/>
      <c r="D65" s="78"/>
      <c r="E65" s="78"/>
      <c r="F65" s="78"/>
      <c r="G65" s="78"/>
      <c r="H65" s="78"/>
      <c r="I65" s="78"/>
      <c r="J65" s="78"/>
      <c r="K65" s="78"/>
    </row>
    <row r="66" spans="1:12" s="17" customFormat="1" ht="69.75" customHeight="1" x14ac:dyDescent="0.2">
      <c r="A66" s="91"/>
      <c r="B66" s="91"/>
      <c r="C66" s="79"/>
      <c r="D66" s="79"/>
      <c r="E66" s="79"/>
      <c r="F66" s="79"/>
      <c r="G66" s="79"/>
      <c r="H66" s="79"/>
      <c r="I66" s="79"/>
      <c r="J66" s="79"/>
      <c r="K66" s="79"/>
    </row>
    <row r="67" spans="1:12" s="17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7" t="s">
        <v>36</v>
      </c>
      <c r="K67" s="48" t="s">
        <v>37</v>
      </c>
    </row>
    <row r="68" spans="1:12" s="17" customFormat="1" ht="19.5" customHeight="1" x14ac:dyDescent="0.25">
      <c r="A68" s="49" t="s">
        <v>13</v>
      </c>
      <c r="B68" s="50"/>
      <c r="C68" s="51"/>
      <c r="D68" s="51"/>
      <c r="E68" s="51"/>
      <c r="F68" s="51"/>
      <c r="G68" s="18"/>
      <c r="H68" s="19"/>
      <c r="I68" s="19"/>
      <c r="J68" s="19"/>
      <c r="K68" s="52"/>
    </row>
    <row r="69" spans="1:12" s="17" customFormat="1" ht="19.5" customHeight="1" x14ac:dyDescent="0.25">
      <c r="A69" s="53" t="s">
        <v>14</v>
      </c>
      <c r="B69" s="50"/>
      <c r="C69" s="51"/>
      <c r="D69" s="51"/>
      <c r="E69" s="51"/>
      <c r="F69" s="51"/>
      <c r="G69" s="18"/>
      <c r="H69" s="19"/>
      <c r="I69" s="19"/>
      <c r="J69" s="19"/>
      <c r="K69" s="52"/>
    </row>
    <row r="70" spans="1:12" s="17" customFormat="1" ht="19.5" customHeight="1" x14ac:dyDescent="0.25">
      <c r="A70" s="53" t="s">
        <v>15</v>
      </c>
      <c r="B70" s="50"/>
      <c r="C70" s="51"/>
      <c r="D70" s="51"/>
      <c r="E70" s="51"/>
      <c r="F70" s="51"/>
      <c r="G70" s="18"/>
      <c r="H70" s="19"/>
      <c r="I70" s="19"/>
      <c r="J70" s="19"/>
      <c r="K70" s="52"/>
    </row>
    <row r="71" spans="1:12" s="35" customFormat="1" ht="21.75" customHeight="1" x14ac:dyDescent="0.25">
      <c r="A71" s="39"/>
      <c r="B71" s="54"/>
      <c r="C71" s="54"/>
      <c r="D71" s="54"/>
      <c r="E71" s="55"/>
      <c r="F71" s="21">
        <f>SUM(F68:F70)</f>
        <v>0</v>
      </c>
      <c r="G71" s="21">
        <f t="shared" ref="G71:K71" si="3">SUM(G68:G70)</f>
        <v>0</v>
      </c>
      <c r="H71" s="21">
        <f t="shared" si="3"/>
        <v>0</v>
      </c>
      <c r="I71" s="21">
        <f t="shared" si="3"/>
        <v>0</v>
      </c>
      <c r="J71" s="56">
        <f t="shared" si="3"/>
        <v>0</v>
      </c>
      <c r="K71" s="56">
        <f t="shared" si="3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73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107.25" customHeight="1" x14ac:dyDescent="0.2">
      <c r="A75" s="57" t="s">
        <v>16</v>
      </c>
      <c r="B75" s="34" t="s">
        <v>19</v>
      </c>
      <c r="C75" s="34" t="s">
        <v>18</v>
      </c>
      <c r="D75" s="34" t="s">
        <v>45</v>
      </c>
      <c r="E75" s="34" t="s">
        <v>20</v>
      </c>
      <c r="F75" s="34" t="s">
        <v>100</v>
      </c>
      <c r="G75" s="34" t="s">
        <v>101</v>
      </c>
      <c r="H75" s="35"/>
      <c r="I75" s="35"/>
      <c r="J75" s="1"/>
      <c r="K75" s="1"/>
      <c r="L75" s="1"/>
    </row>
    <row r="76" spans="1:12" s="17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5"/>
      <c r="I76" s="35"/>
      <c r="J76" s="1"/>
      <c r="K76" s="1"/>
      <c r="L76" s="1"/>
    </row>
    <row r="77" spans="1:12" s="17" customFormat="1" ht="20.25" customHeight="1" x14ac:dyDescent="0.2">
      <c r="A77" s="58" t="s">
        <v>13</v>
      </c>
      <c r="B77" s="59"/>
      <c r="C77" s="58"/>
      <c r="D77" s="58"/>
      <c r="E77" s="58"/>
      <c r="F77" s="58"/>
      <c r="G77" s="58"/>
      <c r="H77" s="23"/>
      <c r="I77" s="23"/>
      <c r="J77" s="1"/>
      <c r="K77" s="1"/>
      <c r="L77" s="1"/>
    </row>
    <row r="78" spans="1:12" ht="20.25" customHeight="1" x14ac:dyDescent="0.2">
      <c r="A78" s="58" t="s">
        <v>14</v>
      </c>
      <c r="B78" s="59"/>
      <c r="C78" s="58"/>
      <c r="D78" s="58"/>
      <c r="E78" s="58"/>
      <c r="F78" s="58"/>
      <c r="G78" s="58"/>
      <c r="H78" s="23"/>
      <c r="I78" s="23"/>
    </row>
    <row r="79" spans="1:12" ht="20.25" customHeight="1" x14ac:dyDescent="0.2">
      <c r="A79" s="58" t="s">
        <v>15</v>
      </c>
      <c r="B79" s="59"/>
      <c r="C79" s="58"/>
      <c r="D79" s="58"/>
      <c r="E79" s="58"/>
      <c r="F79" s="58"/>
      <c r="G79" s="58"/>
      <c r="H79" s="23"/>
      <c r="I79" s="23"/>
    </row>
    <row r="80" spans="1:12" ht="20.25" customHeight="1" x14ac:dyDescent="0.2">
      <c r="A80" s="39"/>
      <c r="B80" s="60"/>
      <c r="C80" s="60"/>
      <c r="D80" s="60"/>
      <c r="E80" s="61"/>
      <c r="F80" s="62">
        <f>SUM(F77:F79)</f>
        <v>0</v>
      </c>
      <c r="G80" s="62">
        <f>SUM(G77:G79)</f>
        <v>0</v>
      </c>
      <c r="H80" s="23"/>
      <c r="I80" s="23"/>
    </row>
    <row r="81" spans="1:13" ht="26.25" customHeight="1" x14ac:dyDescent="0.25">
      <c r="A81" s="87" t="s">
        <v>56</v>
      </c>
      <c r="B81" s="88"/>
      <c r="C81" s="88"/>
      <c r="D81" s="88"/>
      <c r="E81" s="88"/>
      <c r="J81" s="84" t="s">
        <v>57</v>
      </c>
      <c r="K81" s="85"/>
      <c r="L81" s="85"/>
      <c r="M81" s="85"/>
    </row>
    <row r="82" spans="1:13" ht="16.5" customHeight="1" x14ac:dyDescent="0.25">
      <c r="A82" s="86" t="s">
        <v>60</v>
      </c>
      <c r="B82" s="85"/>
      <c r="C82" s="85"/>
      <c r="D82" s="85"/>
      <c r="E82" s="85"/>
      <c r="J82" s="86" t="s">
        <v>58</v>
      </c>
      <c r="K82" s="85"/>
      <c r="L82" s="85"/>
      <c r="M82" s="85"/>
    </row>
  </sheetData>
  <mergeCells count="59"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D60:E60"/>
    <mergeCell ref="G64:G66"/>
    <mergeCell ref="D58:E58"/>
    <mergeCell ref="D59:E59"/>
    <mergeCell ref="H64:H6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Kristina K. Dimitrova</cp:lastModifiedBy>
  <cp:lastPrinted>2020-05-28T08:32:27Z</cp:lastPrinted>
  <dcterms:created xsi:type="dcterms:W3CDTF">2016-06-20T13:38:46Z</dcterms:created>
  <dcterms:modified xsi:type="dcterms:W3CDTF">2020-07-28T06:42:01Z</dcterms:modified>
</cp:coreProperties>
</file>